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lculator" sheetId="1" state="visible" r:id="rId1"/>
    <sheet name="How to Use" sheetId="2" state="visible" r:id="rId2"/>
    <sheet name="Worked Exampl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&quot;$&quot;#,##0.00"/>
  </numFmts>
  <fonts count="11">
    <font>
      <name val="Calibri"/>
      <family val="2"/>
      <color theme="1"/>
      <sz val="11"/>
      <scheme val="minor"/>
    </font>
    <font>
      <name val="Calibri"/>
      <b val="1"/>
      <color rgb="00161616"/>
      <sz val="16"/>
    </font>
    <font>
      <name val="Calibri"/>
      <i val="1"/>
      <color rgb="006B6B6B"/>
      <sz val="9"/>
    </font>
    <font>
      <b val="1"/>
      <color rgb="00FFFFFF"/>
      <sz val="11"/>
    </font>
    <font>
      <name val="Calibri"/>
      <color rgb="00161616"/>
      <sz val="10.5"/>
    </font>
    <font>
      <name val="Calibri"/>
      <b val="1"/>
      <color rgb="00161616"/>
      <sz val="10.5"/>
    </font>
    <font>
      <name val="Calibri"/>
      <b val="1"/>
      <color rgb="007C3AED"/>
      <sz val="11"/>
    </font>
    <font>
      <b val="1"/>
      <color rgb="00161616"/>
      <sz val="12"/>
    </font>
    <font>
      <name val="Calibri"/>
      <b val="1"/>
      <color rgb="007C3AED"/>
      <sz val="20"/>
    </font>
    <font>
      <name val="Calibri"/>
      <b val="1"/>
      <color rgb="007C3AED"/>
      <sz val="12"/>
    </font>
    <font>
      <b val="1"/>
      <color rgb="007C3AED"/>
      <sz val="12"/>
    </font>
  </fonts>
  <fills count="5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FFDE7"/>
      </patternFill>
    </fill>
    <fill>
      <patternFill patternType="solid">
        <fgColor rgb="00F4F1FB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left" vertical="center"/>
    </xf>
    <xf numFmtId="0" fontId="4" fillId="0" borderId="0" applyAlignment="1" pivotButton="0" quotePrefix="0" xfId="0">
      <alignment vertical="center" wrapText="1"/>
    </xf>
    <xf numFmtId="0" fontId="5" fillId="3" borderId="1" applyAlignment="1" pivotButton="0" quotePrefix="0" xfId="0">
      <alignment horizontal="center"/>
    </xf>
    <xf numFmtId="0" fontId="2" fillId="0" borderId="0" applyAlignment="1" pivotButton="0" quotePrefix="0" xfId="0">
      <alignment vertical="center" wrapText="1"/>
    </xf>
    <xf numFmtId="0" fontId="4" fillId="0" borderId="0" pivotButton="0" quotePrefix="0" xfId="0"/>
    <xf numFmtId="0" fontId="6" fillId="4" borderId="1" pivotButton="0" quotePrefix="0" xfId="0"/>
    <xf numFmtId="164" fontId="6" fillId="4" borderId="1" pivotButton="0" quotePrefix="0" xfId="0"/>
    <xf numFmtId="0" fontId="7" fillId="0" borderId="0" pivotButton="0" quotePrefix="0" xfId="0"/>
    <xf numFmtId="165" fontId="8" fillId="4" borderId="1" pivotButton="0" quotePrefix="0" xfId="0"/>
    <xf numFmtId="164" fontId="8" fillId="4" borderId="1" pivotButton="0" quotePrefix="0" xfId="0"/>
    <xf numFmtId="0" fontId="9" fillId="0" borderId="0" pivotButton="0" quotePrefix="0" xfId="0"/>
    <xf numFmtId="0" fontId="4" fillId="0" borderId="0" applyAlignment="1" pivotButton="0" quotePrefix="0" xfId="0">
      <alignment vertical="top" wrapText="1"/>
    </xf>
    <xf numFmtId="0" fontId="5" fillId="4" borderId="1" applyAlignment="1" pivotButton="0" quotePrefix="0" xfId="0">
      <alignment horizontal="center"/>
    </xf>
    <xf numFmtId="0" fontId="10" fillId="0" borderId="0" pivotButton="0" quotePrefix="0" xfId="0"/>
    <xf numFmtId="0" fontId="2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24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2" customWidth="1" min="1" max="1"/>
    <col width="18" customWidth="1" min="2" max="2"/>
    <col width="46" customWidth="1" min="3" max="3"/>
  </cols>
  <sheetData>
    <row r="1">
      <c r="A1" s="1" t="inlineStr">
        <is>
          <t>Freelancer Rate Calculator</t>
        </is>
      </c>
    </row>
    <row r="2">
      <c r="A2" s="2" t="inlineStr">
        <is>
          <t>Illegal to Know · illegaltoknow.com</t>
        </is>
      </c>
    </row>
    <row r="4">
      <c r="A4" s="3" t="inlineStr">
        <is>
          <t>YOUR INPUTS</t>
        </is>
      </c>
      <c r="B4" s="3" t="n"/>
      <c r="C4" s="3" t="n"/>
    </row>
    <row r="5" ht="32" customHeight="1">
      <c r="A5" s="4" t="inlineStr">
        <is>
          <t>Desired annual income (take-home, before this business's costs)</t>
        </is>
      </c>
      <c r="B5" s="5" t="n">
        <v>80000</v>
      </c>
      <c r="C5" s="6" t="inlineStr">
        <is>
          <t>What you want to actually earn this year, after business costs but before personal tax.</t>
        </is>
      </c>
    </row>
    <row r="6" ht="32" customHeight="1">
      <c r="A6" s="4" t="inlineStr">
        <is>
          <t>Weeks off per year (vacation, sick, holidays)</t>
        </is>
      </c>
      <c r="B6" s="5" t="n">
        <v>4</v>
      </c>
      <c r="C6" s="6" t="inlineStr">
        <is>
          <t>Be honest — freelancers routinely under-budget this, then burn out hitting rate targets.</t>
        </is>
      </c>
    </row>
    <row r="7" ht="32" customHeight="1">
      <c r="A7" s="4" t="inlineStr">
        <is>
          <t>Billable hours per week (realistic, not aspirational)</t>
        </is>
      </c>
      <c r="B7" s="5" t="n">
        <v>25</v>
      </c>
      <c r="C7" s="6" t="inlineStr">
        <is>
          <t>Total hours worked minus admin, marketing, invoicing, unpaid pitching — most freelancers bill 50-70% of hours worked.</t>
        </is>
      </c>
    </row>
    <row r="8" ht="32" customHeight="1">
      <c r="A8" s="4" t="inlineStr">
        <is>
          <t>Annual business overhead ($)</t>
        </is>
      </c>
      <c r="B8" s="5" t="n">
        <v>6000</v>
      </c>
      <c r="C8" s="6" t="inlineStr">
        <is>
          <t>Software, insurance, equipment, coworking, accounting, portion of home office — real recurring costs.</t>
        </is>
      </c>
    </row>
    <row r="9" ht="32" customHeight="1">
      <c r="A9" s="4" t="inlineStr">
        <is>
          <t>Tax + self-employment buffer (%)</t>
        </is>
      </c>
      <c r="B9" s="5" t="n">
        <v>25</v>
      </c>
      <c r="C9" s="6" t="inlineStr">
        <is>
          <t>Rough combined tax rate to set aside — confirm your actual rate with a tax professional; this is a planning estimate only.</t>
        </is>
      </c>
    </row>
    <row r="10" ht="32" customHeight="1">
      <c r="A10" s="4" t="inlineStr">
        <is>
          <t>Profit / risk buffer (%)</t>
        </is>
      </c>
      <c r="B10" s="5" t="n">
        <v>15</v>
      </c>
      <c r="C10" s="6" t="inlineStr">
        <is>
          <t>Covers slow months, scope creep, and unpaid time between clients — freelance income is not steady like a salary.</t>
        </is>
      </c>
    </row>
    <row r="12">
      <c r="A12" s="3" t="inlineStr">
        <is>
          <t>RESULTS</t>
        </is>
      </c>
      <c r="B12" s="3" t="n"/>
      <c r="C12" s="3" t="n"/>
    </row>
    <row r="13">
      <c r="A13" s="7" t="inlineStr">
        <is>
          <t>Billable weeks per year</t>
        </is>
      </c>
      <c r="B13" s="8">
        <f>52-B6</f>
        <v/>
      </c>
    </row>
    <row r="14">
      <c r="A14" s="7" t="inlineStr">
        <is>
          <t>Billable hours per year</t>
        </is>
      </c>
      <c r="B14" s="8">
        <f>B13*B7</f>
        <v/>
      </c>
    </row>
    <row r="15">
      <c r="A15" s="7" t="inlineStr">
        <is>
          <t>Income needed before tax + buffer</t>
        </is>
      </c>
      <c r="B15" s="9">
        <f>(B5+B8)/(1-(B9+B10)/100)</f>
        <v/>
      </c>
    </row>
    <row r="16" ht="26" customHeight="1">
      <c r="A16" s="10" t="inlineStr">
        <is>
          <t>YOUR MINIMUM HOURLY RATE</t>
        </is>
      </c>
      <c r="B16" s="11">
        <f>B15/B14</f>
        <v/>
      </c>
    </row>
    <row r="17">
      <c r="A17" s="7" t="inlineStr">
        <is>
          <t>Day rate (8 billable hours)</t>
        </is>
      </c>
      <c r="B17" s="9">
        <f>B16*8</f>
        <v/>
      </c>
    </row>
    <row r="18">
      <c r="A18" s="7" t="inlineStr">
        <is>
          <t>Weekly rate (at your billable hrs/week input)</t>
        </is>
      </c>
      <c r="B18" s="9">
        <f>B16*B7</f>
        <v/>
      </c>
    </row>
    <row r="19">
      <c r="A19" s="7" t="inlineStr">
        <is>
          <t>Monthly retainer rate (4.33 wks/month)</t>
        </is>
      </c>
      <c r="B19" s="9">
        <f>B18*4.33</f>
        <v/>
      </c>
    </row>
    <row r="21">
      <c r="A21" s="3" t="inlineStr">
        <is>
          <t>PROJECT RATE ESTIMATOR</t>
        </is>
      </c>
      <c r="B21" s="3" t="n"/>
      <c r="C21" s="3" t="n"/>
    </row>
    <row r="22">
      <c r="A22" s="7" t="inlineStr">
        <is>
          <t>Estimated hours for this project</t>
        </is>
      </c>
      <c r="B22" s="5" t="n">
        <v>20</v>
      </c>
      <c r="C22" s="2" t="inlineStr">
        <is>
          <t>Change this per project — everything below updates automatically.</t>
        </is>
      </c>
    </row>
    <row r="23">
      <c r="A23" s="10" t="inlineStr">
        <is>
          <t>Suggested project price</t>
        </is>
      </c>
      <c r="B23" s="12">
        <f>B16*B22</f>
        <v/>
      </c>
    </row>
    <row r="24">
      <c r="A24" s="7" t="inlineStr">
        <is>
          <t>+ 15% scope-creep contingency</t>
        </is>
      </c>
      <c r="B24" s="9">
        <f>B23*1.15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28"/>
  <sheetViews>
    <sheetView showGridLines="0"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How to Use This Calculator</t>
        </is>
      </c>
    </row>
    <row r="3">
      <c r="A3" s="13" t="inlineStr">
        <is>
          <t>1. Start with the Calculator tab.</t>
        </is>
      </c>
    </row>
    <row r="4" ht="46" customHeight="1">
      <c r="A4" s="14" t="inlineStr">
        <is>
          <t>Fill in the six yellow input cells with your real numbers. Every other cell updates automatically — nothing else needs to be touched.</t>
        </is>
      </c>
    </row>
    <row r="6">
      <c r="A6" s="13" t="inlineStr">
        <is>
          <t>2. Desired annual income</t>
        </is>
      </c>
    </row>
    <row r="7" ht="46" customHeight="1">
      <c r="A7" s="14" t="inlineStr">
        <is>
          <t>This is your target take-home pay — what you actually want to keep for yourself, before personal income tax. Don't confuse this with your total invoiced revenue; overhead and tax come out of that separately below.</t>
        </is>
      </c>
    </row>
    <row r="9">
      <c r="A9" s="13" t="inlineStr">
        <is>
          <t>3. Weeks off per year</t>
        </is>
      </c>
    </row>
    <row r="10" ht="46" customHeight="1">
      <c r="A10" s="14" t="inlineStr">
        <is>
          <t>Include vacation, sick days, public holidays, and realistic slow periods between clients. Most new freelancers set this too low and end up working through burnout to hit a rate that assumed 50 working weeks.</t>
        </is>
      </c>
    </row>
    <row r="12">
      <c r="A12" s="13" t="inlineStr">
        <is>
          <t>4. Billable hours per week</t>
        </is>
      </c>
    </row>
    <row r="13" ht="46" customHeight="1">
      <c r="A13" s="14" t="inlineStr">
        <is>
          <t>Not your total working hours — only the hours you can actually invoice a client for. Time spent on invoicing, proposals, marketing, and admin is real work but isn't billable, and should NOT be counted here. A common mistake is assuming 40 billable hours/week; 20-30 is far more realistic for most solo freelancers.</t>
        </is>
      </c>
    </row>
    <row r="15">
      <c r="A15" s="13" t="inlineStr">
        <is>
          <t>5. Annual business overhead</t>
        </is>
      </c>
    </row>
    <row r="16" ht="46" customHeight="1">
      <c r="A16" s="14" t="inlineStr">
        <is>
          <t>Every real recurring cost of running the business: software subscriptions, insurance, a portion of home-office costs, equipment depreciation, professional memberships, accounting fees. This is added on top of your desired income so it doesn't eat into your actual pay.</t>
        </is>
      </c>
    </row>
    <row r="18">
      <c r="A18" s="13" t="inlineStr">
        <is>
          <t>6. Tax + self-employment buffer</t>
        </is>
      </c>
    </row>
    <row r="19" ht="46" customHeight="1">
      <c r="A19" s="14" t="inlineStr">
        <is>
          <t>A planning estimate for what you'll owe in income tax and self-employment/social security tax, expressed as a percentage you set aside from every dollar earned. This varies significantly by country, state/province and income level — confirm your real rate with a tax professional or your local tax authority. This spreadsheet is a planning tool, not tax advice.</t>
        </is>
      </c>
    </row>
    <row r="21">
      <c r="A21" s="13" t="inlineStr">
        <is>
          <t>7. Profit / risk buffer</t>
        </is>
      </c>
    </row>
    <row r="22" ht="46" customHeight="1">
      <c r="A22" s="14" t="inlineStr">
        <is>
          <t>Freelance income isn't steady like a salary — this percentage builds in a cushion for slow months, scope creep on fixed-price projects, and the unpaid time that inevitably happens between clients. 10-20% is a common starting range.</t>
        </is>
      </c>
    </row>
    <row r="24">
      <c r="A24" s="13" t="inlineStr">
        <is>
          <t>8. Reading your results</t>
        </is>
      </c>
    </row>
    <row r="25" ht="46" customHeight="1">
      <c r="A25" s="14" t="inlineStr">
        <is>
          <t>"Your minimum hourly rate" is the floor — the rate at which you hit your target income given everything above. Many freelancers price meaningfully above this once they have leverage (specialization, waitlist demand, high-value outcomes) — treat this number as your walk-away point, not your ceiling.</t>
        </is>
      </c>
    </row>
    <row r="27">
      <c r="A27" s="13" t="inlineStr">
        <is>
          <t>9. Project Rate Estimator</t>
        </is>
      </c>
    </row>
    <row r="28" ht="46" customHeight="1">
      <c r="A28" s="14" t="inlineStr">
        <is>
          <t>For fixed-price quotes: enter your honest estimated hours for a specific project, and the sheet converts that into a suggested price using your calculated hourly rate, plus a 15% contingency line for scope creep — a very common reason fixed-price projects end up unprofitable.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0"/>
  <sheetViews>
    <sheetView showGridLines="0" workbookViewId="0">
      <selection activeCell="A1" sqref="A1"/>
    </sheetView>
  </sheetViews>
  <sheetFormatPr baseColWidth="8" defaultRowHeight="15"/>
  <cols>
    <col width="46" customWidth="1" min="1" max="1"/>
    <col width="18" customWidth="1" min="2" max="2"/>
    <col width="50" customWidth="1" min="3" max="3"/>
  </cols>
  <sheetData>
    <row r="1">
      <c r="A1" s="1" t="inlineStr">
        <is>
          <t>Worked Example — Freelance Copywriter</t>
        </is>
      </c>
    </row>
    <row r="3" ht="30" customHeight="1">
      <c r="A3" s="7" t="inlineStr">
        <is>
          <t>Desired annual income</t>
        </is>
      </c>
      <c r="B3" s="15" t="inlineStr">
        <is>
          <t>$70,000</t>
        </is>
      </c>
      <c r="C3" s="6" t="inlineStr">
        <is>
          <t>Target take-home pay for the year</t>
        </is>
      </c>
    </row>
    <row r="5" ht="30" customHeight="1">
      <c r="A5" s="7" t="inlineStr">
        <is>
          <t>Weeks off per year</t>
        </is>
      </c>
      <c r="B5" s="15" t="inlineStr">
        <is>
          <t>5</t>
        </is>
      </c>
      <c r="C5" s="6" t="inlineStr">
        <is>
          <t>4 weeks vacation + roughly 1 week of public holidays/sick days</t>
        </is>
      </c>
    </row>
    <row r="7" ht="30" customHeight="1">
      <c r="A7" s="7" t="inlineStr">
        <is>
          <t>Billable hours per week</t>
        </is>
      </c>
      <c r="B7" s="15" t="inlineStr">
        <is>
          <t>22</t>
        </is>
      </c>
      <c r="C7" s="6" t="inlineStr">
        <is>
          <t>Out of a 35-hour working week — the rest goes to pitching, admin, invoicing</t>
        </is>
      </c>
    </row>
    <row r="9" ht="30" customHeight="1">
      <c r="A9" s="7" t="inlineStr">
        <is>
          <t>Annual business overhead</t>
        </is>
      </c>
      <c r="B9" s="15" t="inlineStr">
        <is>
          <t>$4,500</t>
        </is>
      </c>
      <c r="C9" s="6" t="inlineStr">
        <is>
          <t>Writing software, portfolio site hosting, health insurance contribution, laptop depreciation</t>
        </is>
      </c>
    </row>
    <row r="11" ht="30" customHeight="1">
      <c r="A11" s="7" t="inlineStr">
        <is>
          <t>Tax + SE buffer</t>
        </is>
      </c>
      <c r="B11" s="15" t="inlineStr">
        <is>
          <t>27%</t>
        </is>
      </c>
      <c r="C11" s="6" t="inlineStr">
        <is>
          <t>Combined estimate for this freelancer's bracket and jurisdiction — confirm your own</t>
        </is>
      </c>
    </row>
    <row r="13" ht="30" customHeight="1">
      <c r="A13" s="7" t="inlineStr">
        <is>
          <t>Profit / risk buffer</t>
        </is>
      </c>
      <c r="B13" s="15" t="inlineStr">
        <is>
          <t>15%</t>
        </is>
      </c>
      <c r="C13" s="6" t="inlineStr">
        <is>
          <t>Cushion for slow months and scope creep</t>
        </is>
      </c>
    </row>
    <row r="16">
      <c r="A16" s="7" t="inlineStr">
        <is>
          <t>Result: billable hours/year = 47 weeks × 22 hrs = 1,034</t>
        </is>
      </c>
    </row>
    <row r="17">
      <c r="A17" s="7" t="inlineStr">
        <is>
          <t>Income needed before tax/buffer = ($70,000 + $4,500) / (1 - 0.42) = $128,448</t>
        </is>
      </c>
    </row>
    <row r="18">
      <c r="A18" s="16" t="inlineStr">
        <is>
          <t>Minimum hourly rate = $128,448 / 1,034 ≈ $124/hr</t>
        </is>
      </c>
    </row>
    <row r="20" ht="46" customHeight="1">
      <c r="A20" s="17" t="inlineStr">
        <is>
          <t>This is why experienced freelancers often charge rates that look high compared to an equivalent salaried hourly wage — the rate has to cover unbillable time, benefits, overhead and tax that an employer would otherwise absorb.</t>
        </is>
      </c>
    </row>
  </sheetData>
  <mergeCells count="1">
    <mergeCell ref="A20:C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2026-07-03T19:01:28Z</dcterms:created>
  <dcterms:modified xsi:type="dcterms:W3CDTF">2026-07-03T19:01:28Z</dcterms:modified>
</cp:coreProperties>
</file>